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<sst xmlns="http://schemas.openxmlformats.org/spreadsheetml/2006/main" count="416" uniqueCount="60">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</sst>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46" sqref="S4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79508.8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3439.7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114540.70000000001</v>
      </c>
      <c r="AG9" s="50">
        <f>AG10+AG15+AG24+AG33+AG47+AG52+AG54+AG61+AG62+AG71+AG72+AG76+AG88+AG81+AG83+AG82+AG69+AG89+AG91+AG90+AG70+AG40+AG92</f>
        <v>102234.4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3451.099999999999</v>
      </c>
      <c r="AG10" s="27">
        <f>B10+C10-AF10</f>
        <v>29511.1</v>
      </c>
    </row>
    <row r="11" spans="1:33" ht="15.75">
      <c r="A11" s="3" t="s">
        <v>5</v>
      </c>
      <c r="B11" s="22">
        <f>12399.4+67.7-1.2-6.4-400-10.6</f>
        <v>12048.9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27763.1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599.0000000000007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501.1999999999999</v>
      </c>
      <c r="AG14" s="27">
        <f>AG10-AG11-AG12-AG13</f>
        <v>1241.5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39776.8</v>
      </c>
      <c r="AG15" s="27">
        <f aca="true" t="shared" si="3" ref="AG15:AG31">B15+C15-AF15</f>
        <v>27020.699999999997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3832.5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28970.300000000003</v>
      </c>
      <c r="AG17" s="27">
        <f t="shared" si="3"/>
        <v>14735.099999999999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2472.1000000000004</v>
      </c>
      <c r="AG19" s="27">
        <f t="shared" si="3"/>
        <v>1567.3999999999996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6630</v>
      </c>
      <c r="AG20" s="27">
        <f t="shared" si="3"/>
        <v>6832.5999999999985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931</v>
      </c>
      <c r="AG21" s="27">
        <f t="shared" si="3"/>
        <v>484.5999999999999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770.0999999999997</v>
      </c>
      <c r="AG23" s="27">
        <f t="shared" si="3"/>
        <v>3383.5000000000027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31185.6</v>
      </c>
      <c r="AG24" s="27">
        <f t="shared" si="3"/>
        <v>17641.5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19562.1</v>
      </c>
      <c r="AG25" s="71">
        <f t="shared" si="3"/>
        <v>6576.4000000000015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31185.6</v>
      </c>
      <c r="AG32" s="27">
        <f>AG24</f>
        <v>17641.5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191.3</v>
      </c>
      <c r="AG33" s="27">
        <f aca="true" t="shared" si="6" ref="AG33:AG38">B33+C33-AF33</f>
        <v>527.5999999999999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52.40000000000002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7.0999999999999766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6.8</v>
      </c>
      <c r="AG39" s="27">
        <f>AG33-AG34-AG36-AG38-AG35-AG37</f>
        <v>208.9999999999999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426.6</v>
      </c>
      <c r="AG40" s="27">
        <f aca="true" t="shared" si="8" ref="AG40:AG45">B40+C40-AF40</f>
        <v>782.4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78.30000000000001</v>
      </c>
      <c r="AG44" s="27">
        <f t="shared" si="8"/>
        <v>123.69999999999999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15.19999999999999</v>
      </c>
      <c r="AG46" s="27">
        <f>AG40-AG41-AG42-AG43-AG44-AG45</f>
        <v>33.89999999999992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551.8000000000001</v>
      </c>
      <c r="AG47" s="27">
        <f>B47+C47-AF47</f>
        <v>1802.1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1464.2000000000003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118.4</v>
      </c>
      <c r="AG51" s="27">
        <f>AG47-AG49-AG48</f>
        <v>294.2999999999996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4510.9</v>
      </c>
      <c r="AG52" s="27">
        <f aca="true" t="shared" si="12" ref="AG52:AG59">B52+C52-AF52</f>
        <v>4009.2000000000007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2702.7999999999997</v>
      </c>
      <c r="AG54" s="22">
        <f t="shared" si="12"/>
        <v>3429.0000000000005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256.3</v>
      </c>
      <c r="AG57" s="22">
        <f t="shared" si="12"/>
        <v>518.5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558.2999999999998</v>
      </c>
      <c r="AG60" s="22">
        <f>AG54-AG55-AG57-AG59-AG56-AG58</f>
        <v>908.8000000000002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121.89999999999999</v>
      </c>
      <c r="AG61" s="22">
        <f aca="true" t="shared" si="15" ref="AG61:AG67">B61+C61-AF61</f>
        <v>92.90000000000002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1747.6999999999998</v>
      </c>
      <c r="AG62" s="22">
        <f t="shared" si="15"/>
        <v>1547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1122.7</v>
      </c>
      <c r="AG63" s="22">
        <f t="shared" si="15"/>
        <v>179.5999999999999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491.69999999999993</v>
      </c>
      <c r="AG68" s="22">
        <f>AG62-AG63-AG66-AG67-AG65-AG64</f>
        <v>982.5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512.0999999999999</v>
      </c>
      <c r="AG72" s="30">
        <f t="shared" si="17"/>
        <v>2949.6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</f>
        <v>2149.6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2949.7</v>
      </c>
      <c r="AG89" s="22">
        <f t="shared" si="17"/>
        <v>4707.500000000001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</f>
        <v>22229.9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20105.5</v>
      </c>
      <c r="AG92" s="22">
        <f t="shared" si="17"/>
        <v>2124.4000000000015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114540.70000000001</v>
      </c>
      <c r="AG94" s="58">
        <f>AG10+AG15+AG24+AG33+AG47+AG52+AG54+AG61+AG62+AG69+AG71+AG72+AG76+AG81+AG82+AG83+AG88+AG89+AG90+AG91+AG70+AG40+AG92</f>
        <v>102234.4</v>
      </c>
    </row>
    <row r="95" spans="1:33" ht="15.75">
      <c r="A95" s="3" t="s">
        <v>5</v>
      </c>
      <c r="B95" s="22">
        <f aca="true" t="shared" si="19" ref="B95:AD95">B11+B17+B26+B34+B55+B63+B73+B41+B77+B48</f>
        <v>57265.8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35462.8</v>
      </c>
      <c r="AG95" s="27">
        <f>B95+C95-AF95</f>
        <v>45602.3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8174.9</v>
      </c>
      <c r="AG96" s="27">
        <f>B96+C96-AF96</f>
        <v>9460.699999999999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3068.8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2539.6000000000004</v>
      </c>
      <c r="AG98" s="27">
        <f>B98+C98-AF98</f>
        <v>1680</v>
      </c>
    </row>
    <row r="99" spans="1:33" ht="15.75">
      <c r="A99" s="3" t="s">
        <v>16</v>
      </c>
      <c r="B99" s="22">
        <f aca="true" t="shared" si="23" ref="B99:X99">B21+B30+B49+B37+B58+B13+B75+B67</f>
        <v>2463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1359.4999999999998</v>
      </c>
      <c r="AG99" s="27">
        <f>B99+C99-AF99</f>
        <v>2148.2</v>
      </c>
    </row>
    <row r="100" spans="1:33" ht="12.75">
      <c r="A100" s="1" t="s">
        <v>35</v>
      </c>
      <c r="B100" s="2">
        <f aca="true" t="shared" si="25" ref="B100:AD100">B94-B95-B96-B97-B98-B99</f>
        <v>81704.1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67000.20000000001</v>
      </c>
      <c r="AG100" s="2">
        <f>AG94-AG95-AG96-AG97-AG98-AG99</f>
        <v>43325.299999999996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2017-04-25T11:58:02Z</cp:lastPrinted>
  <dcterms:created xsi:type="dcterms:W3CDTF">2002-11-05T08:53:00Z</dcterms:created>
  <dcterms:modified xsi:type="dcterms:W3CDTF">2017-04-26T05:08:30Z</dcterms:modified>
  <cp:category/>
  <cp:version/>
  <cp:contentType/>
  <cp:contentStatus/>
</cp:coreProperties>
</file>